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A" sheetId="1" r:id="rId1"/>
  </sheets>
  <definedNames>
    <definedName name="_xlnm.Print_Area" localSheetId="0">EA!$A$1:$O$65</definedName>
  </definedNames>
  <calcPr calcId="145621"/>
</workbook>
</file>

<file path=xl/calcChain.xml><?xml version="1.0" encoding="utf-8"?>
<calcChain xmlns="http://schemas.openxmlformats.org/spreadsheetml/2006/main">
  <c r="N52" i="1" l="1"/>
  <c r="M52" i="1"/>
  <c r="N42" i="1"/>
  <c r="M42" i="1"/>
  <c r="N34" i="1"/>
  <c r="M34" i="1"/>
  <c r="G32" i="1"/>
  <c r="F32" i="1"/>
  <c r="N27" i="1"/>
  <c r="M27" i="1"/>
  <c r="G24" i="1"/>
  <c r="F24" i="1"/>
  <c r="N15" i="1"/>
  <c r="M15" i="1"/>
  <c r="N9" i="1"/>
  <c r="N56" i="1" s="1"/>
  <c r="M9" i="1"/>
  <c r="M56" i="1" s="1"/>
  <c r="G9" i="1"/>
  <c r="G43" i="1" s="1"/>
  <c r="F9" i="1"/>
  <c r="F43" i="1" s="1"/>
  <c r="M58" i="1" l="1"/>
  <c r="N58" i="1"/>
</calcChain>
</file>

<file path=xl/sharedStrings.xml><?xml version="1.0" encoding="utf-8"?>
<sst xmlns="http://schemas.openxmlformats.org/spreadsheetml/2006/main" count="64" uniqueCount="62">
  <si>
    <t>UNIVERSIDAD POLITÉCNICA DEL ESTADO DE MORELOS</t>
  </si>
  <si>
    <t>Estado de Actividades</t>
  </si>
  <si>
    <t>Del 1 de enero al 31 de diciembre de 2016 y del 1 de enero al 31 de diciembre de 2017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</si>
  <si>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</si>
  <si>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</si>
  <si>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</si>
  <si>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</si>
  <si>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</si>
  <si>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</si>
  <si>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</si>
  <si>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</si>
  <si>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</si>
  <si>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</si>
  <si>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</si>
  <si>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</si>
  <si>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</si>
  <si>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</si>
  <si>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</si>
  <si>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</si>
  <si>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Ingresos por Venta de Bienes y Servicios</t>
  </si>
  <si>
    <t>Transferencias Internas y Asignaciones al Sector Público</t>
  </si>
  <si>
    <t>Ingresos no Comprendidos en las Fracciones de la Ley de Ingresos Causados en Ejercicios Fiscales Anteriores Pendientes de Liquidación o Pago</t>
  </si>
  <si>
    <t>Transferencias al Resto del Sector Público</t>
  </si>
  <si>
    <t>Subsidios y Subvenciones</t>
  </si>
  <si>
    <t>Ayudas Sociales</t>
  </si>
  <si>
    <t>Pensiones y Jubilaciones</t>
  </si>
  <si>
    <t xml:space="preserve"> </t>
  </si>
  <si>
    <t>Transf. a Fideicomisos, Mandatos y Contratos Análogos</t>
  </si>
  <si>
    <t>Transferencias a la Seguridad Social</t>
  </si>
  <si>
    <t xml:space="preserve">Participaciones, Aportaciones, Transferencias, Asignaciones, Subsidios y Otras Ayudas </t>
  </si>
  <si>
    <t>Donativos</t>
  </si>
  <si>
    <t>Transferencias al Exterior</t>
  </si>
  <si>
    <t>Participaciones y Aportaciones</t>
  </si>
  <si>
    <t>Transferencia, Asignaciones, Subsidios y Otras ayudas</t>
  </si>
  <si>
    <t>Participaciones</t>
  </si>
  <si>
    <t>Aportaciones</t>
  </si>
  <si>
    <t>Convenios</t>
  </si>
  <si>
    <t>Otros Ingresos y Beneficios</t>
  </si>
  <si>
    <t>Ingresos Financieros</t>
  </si>
  <si>
    <t>Intereses, Comisiones y Otros Gastos de la Deuda Púb.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</si>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</sst>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;\(#,##0\);_-* &quot;-&quot;_-"/>
    <numFmt numFmtId="166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rebuchet MS"/>
      <family val="2"/>
    </font>
    <font>
      <sz val="12"/>
      <color theme="1"/>
      <name val="Trebuchet MS"/>
      <family val="2"/>
    </font>
    <font>
      <b/>
      <sz val="13"/>
      <name val="Trebuchet MS"/>
      <family val="2"/>
    </font>
    <font>
      <sz val="12"/>
      <name val="Trebuchet MS"/>
      <family val="2"/>
    </font>
    <font>
      <sz val="15"/>
      <color theme="0"/>
      <name val="Trebuchet MS"/>
      <family val="2"/>
    </font>
    <font>
      <b/>
      <sz val="15"/>
      <color theme="0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4"/>
      <color theme="1"/>
      <name val="Trebuchet MS"/>
      <family val="2"/>
    </font>
    <font>
      <sz val="14"/>
      <name val="Trebuchet MS"/>
      <family val="2"/>
    </font>
    <font>
      <b/>
      <sz val="12"/>
      <name val="Trebuchet MS"/>
      <family val="2"/>
    </font>
    <font>
      <b/>
      <i/>
      <sz val="13"/>
      <name val="Trebuchet MS"/>
      <family val="2"/>
    </font>
    <font>
      <i/>
      <sz val="13"/>
      <color theme="1"/>
      <name val="Trebuchet MS"/>
      <family val="2"/>
    </font>
    <font>
      <b/>
      <sz val="11"/>
      <name val="Trebuchet MS"/>
      <family val="2"/>
    </font>
    <font>
      <sz val="13"/>
      <name val="Trebuchet MS"/>
      <family val="2"/>
    </font>
    <font>
      <i/>
      <sz val="10"/>
      <name val="Trebuchet MS"/>
      <family val="2"/>
    </font>
    <font>
      <sz val="11"/>
      <name val="Trebuchet MS"/>
      <family val="2"/>
    </font>
    <font>
      <i/>
      <sz val="11"/>
      <name val="Trebuchet MS"/>
      <family val="2"/>
    </font>
    <font>
      <b/>
      <i/>
      <sz val="10"/>
      <name val="Trebuchet MS"/>
      <family val="2"/>
    </font>
    <font>
      <i/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i/>
      <sz val="14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43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3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2" applyFont="1" applyFill="1" applyBorder="1" applyAlignment="1" applyProtection="1">
      <alignment horizontal="center" vertical="center"/>
      <protection locked="0"/>
    </xf>
    <xf numFmtId="164" fontId="8" fillId="3" borderId="2" xfId="1" applyNumberFormat="1" applyFont="1" applyFill="1" applyBorder="1" applyAlignment="1" applyProtection="1">
      <alignment horizontal="center" vertical="center"/>
      <protection locked="0"/>
    </xf>
    <xf numFmtId="0" fontId="8" fillId="3" borderId="2" xfId="2" applyFont="1" applyFill="1" applyBorder="1" applyAlignment="1" applyProtection="1">
      <alignment horizontal="center" vertical="center"/>
      <protection locked="0"/>
    </xf>
    <xf numFmtId="0" fontId="8" fillId="3" borderId="3" xfId="2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10" fillId="2" borderId="0" xfId="2" applyFont="1" applyFill="1" applyBorder="1" applyAlignment="1" applyProtection="1">
      <alignment vertical="center"/>
      <protection locked="0"/>
    </xf>
    <xf numFmtId="0" fontId="11" fillId="2" borderId="0" xfId="2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165" fontId="15" fillId="2" borderId="0" xfId="1" applyNumberFormat="1" applyFont="1" applyFill="1" applyBorder="1" applyAlignment="1" applyProtection="1">
      <alignment horizontal="right" vertical="center"/>
    </xf>
    <xf numFmtId="41" fontId="17" fillId="2" borderId="0" xfId="1" applyNumberFormat="1" applyFont="1" applyFill="1" applyBorder="1" applyAlignment="1" applyProtection="1">
      <alignment horizontal="right" vertical="center"/>
      <protection locked="0"/>
    </xf>
    <xf numFmtId="41" fontId="17" fillId="2" borderId="0" xfId="1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 wrapText="1"/>
    </xf>
    <xf numFmtId="165" fontId="10" fillId="2" borderId="0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vertical="center" wrapText="1"/>
    </xf>
    <xf numFmtId="165" fontId="10" fillId="2" borderId="0" xfId="0" applyNumberFormat="1" applyFont="1" applyFill="1" applyBorder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 wrapText="1"/>
    </xf>
    <xf numFmtId="165" fontId="18" fillId="0" borderId="0" xfId="0" applyNumberFormat="1" applyFont="1" applyBorder="1" applyAlignment="1" applyProtection="1">
      <alignment horizontal="right" vertical="center"/>
      <protection locked="0"/>
    </xf>
    <xf numFmtId="165" fontId="18" fillId="2" borderId="0" xfId="1" applyNumberFormat="1" applyFont="1" applyFill="1" applyBorder="1" applyAlignment="1" applyProtection="1">
      <alignment horizontal="right" vertical="top"/>
      <protection locked="0"/>
    </xf>
    <xf numFmtId="165" fontId="18" fillId="2" borderId="0" xfId="1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vertical="center"/>
    </xf>
    <xf numFmtId="165" fontId="19" fillId="2" borderId="0" xfId="0" applyNumberFormat="1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 wrapText="1"/>
    </xf>
    <xf numFmtId="165" fontId="18" fillId="2" borderId="0" xfId="1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165" fontId="18" fillId="2" borderId="0" xfId="1" applyNumberFormat="1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165" fontId="18" fillId="2" borderId="0" xfId="1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horizontal="justify" vertical="center" wrapText="1"/>
    </xf>
    <xf numFmtId="165" fontId="9" fillId="2" borderId="0" xfId="0" applyNumberFormat="1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left" vertical="center" wrapText="1"/>
    </xf>
    <xf numFmtId="165" fontId="15" fillId="2" borderId="0" xfId="1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/>
    </xf>
    <xf numFmtId="165" fontId="21" fillId="2" borderId="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horizontal="left" vertical="center" wrapText="1"/>
    </xf>
    <xf numFmtId="165" fontId="9" fillId="2" borderId="5" xfId="0" applyNumberFormat="1" applyFont="1" applyFill="1" applyBorder="1" applyAlignment="1" applyProtection="1">
      <alignment vertical="center"/>
      <protection locked="0"/>
    </xf>
    <xf numFmtId="165" fontId="9" fillId="2" borderId="0" xfId="0" applyNumberFormat="1" applyFont="1" applyFill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right" vertical="center"/>
      <protection locked="0"/>
    </xf>
    <xf numFmtId="0" fontId="23" fillId="2" borderId="0" xfId="0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vertical="center"/>
      <protection locked="0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horizontal="justify" vertical="center" wrapText="1"/>
    </xf>
    <xf numFmtId="165" fontId="10" fillId="2" borderId="0" xfId="1" applyNumberFormat="1" applyFont="1" applyFill="1" applyBorder="1" applyAlignment="1" applyProtection="1">
      <alignment horizontal="right" vertical="center"/>
    </xf>
    <xf numFmtId="0" fontId="25" fillId="2" borderId="0" xfId="0" applyFont="1" applyFill="1" applyAlignment="1" applyProtection="1">
      <alignment vertical="center"/>
    </xf>
    <xf numFmtId="0" fontId="23" fillId="2" borderId="5" xfId="0" applyFont="1" applyFill="1" applyBorder="1" applyAlignment="1" applyProtection="1">
      <alignment vertical="center"/>
      <protection locked="0"/>
    </xf>
    <xf numFmtId="0" fontId="25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 wrapText="1"/>
    </xf>
    <xf numFmtId="165" fontId="26" fillId="2" borderId="0" xfId="0" applyNumberFormat="1" applyFont="1" applyFill="1" applyBorder="1" applyAlignment="1" applyProtection="1">
      <alignment horizontal="right" vertical="center"/>
    </xf>
    <xf numFmtId="0" fontId="9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protection locked="0"/>
    </xf>
    <xf numFmtId="0" fontId="9" fillId="2" borderId="8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27" fillId="2" borderId="0" xfId="0" applyFont="1" applyFill="1" applyAlignment="1" applyProtection="1"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Protection="1">
      <protection locked="0"/>
    </xf>
    <xf numFmtId="0" fontId="28" fillId="2" borderId="0" xfId="0" applyFont="1" applyFill="1" applyBorder="1" applyAlignment="1" applyProtection="1">
      <alignment vertical="top"/>
      <protection locked="0"/>
    </xf>
    <xf numFmtId="0" fontId="28" fillId="2" borderId="0" xfId="0" applyFont="1" applyFill="1" applyBorder="1" applyProtection="1">
      <protection locked="0"/>
    </xf>
    <xf numFmtId="43" fontId="28" fillId="2" borderId="0" xfId="1" applyFont="1" applyFill="1" applyBorder="1" applyProtection="1">
      <protection locked="0"/>
    </xf>
    <xf numFmtId="0" fontId="28" fillId="2" borderId="0" xfId="0" applyFont="1" applyFill="1" applyBorder="1" applyAlignment="1" applyProtection="1">
      <alignment vertical="center"/>
      <protection locked="0"/>
    </xf>
    <xf numFmtId="0" fontId="24" fillId="2" borderId="0" xfId="0" applyFont="1" applyFill="1" applyProtection="1">
      <protection locked="0"/>
    </xf>
    <xf numFmtId="0" fontId="20" fillId="2" borderId="0" xfId="0" applyFont="1" applyFill="1" applyBorder="1" applyAlignment="1" applyProtection="1">
      <alignment vertical="top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43" fontId="20" fillId="2" borderId="0" xfId="1" applyFont="1" applyFill="1" applyBorder="1" applyProtection="1"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right" vertical="top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vertical="top"/>
      <protection locked="0"/>
    </xf>
    <xf numFmtId="0" fontId="20" fillId="2" borderId="0" xfId="0" applyFont="1" applyFill="1" applyBorder="1" applyAlignment="1" applyProtection="1">
      <alignment horizontal="right"/>
      <protection locked="0"/>
    </xf>
    <xf numFmtId="0" fontId="20" fillId="2" borderId="0" xfId="0" applyFont="1" applyFill="1" applyBorder="1" applyAlignment="1" applyProtection="1">
      <alignment horizontal="center" vertical="top" wrapText="1"/>
      <protection locked="0"/>
    </xf>
    <xf numFmtId="43" fontId="20" fillId="2" borderId="0" xfId="1" applyFont="1" applyFill="1" applyBorder="1" applyAlignment="1" applyProtection="1">
      <alignment vertical="top"/>
      <protection locked="0"/>
    </xf>
    <xf numFmtId="0" fontId="20" fillId="2" borderId="0" xfId="0" applyFont="1" applyFill="1" applyBorder="1" applyAlignment="1" applyProtection="1">
      <alignment vertical="top" wrapText="1"/>
      <protection locked="0"/>
    </xf>
    <xf numFmtId="0" fontId="24" fillId="2" borderId="0" xfId="0" applyFont="1" applyFill="1" applyAlignment="1" applyProtection="1">
      <protection locked="0"/>
    </xf>
    <xf numFmtId="0" fontId="28" fillId="2" borderId="0" xfId="0" applyFont="1" applyFill="1" applyBorder="1" applyAlignment="1" applyProtection="1">
      <alignment vertical="top" wrapText="1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448715</xdr:colOff>
      <xdr:row>0</xdr:row>
      <xdr:rowOff>123264</xdr:rowOff>
    </xdr:from>
    <xdr:to>
      <xdr:col>13</xdr:col>
      <xdr:colOff>918884</xdr:colOff>
      <xdr:row>3</xdr:row>
      <xdr:rowOff>145676</xdr:rowOff>
    </xdr:to>
    <xdr:pic>
      <xdr:nvPicPr>
        <xdr:cNvPr id="2" name="Imagen 5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3402715" y="123264"/>
          <a:ext cx="2070369" cy="69868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59531</xdr:colOff>
      <xdr:row>0</xdr:row>
      <xdr:rowOff>29766</xdr:rowOff>
    </xdr:from>
    <xdr:to>
      <xdr:col>3</xdr:col>
      <xdr:colOff>1029349</xdr:colOff>
      <xdr:row>3</xdr:row>
      <xdr:rowOff>196536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006" y="29766"/>
          <a:ext cx="969818" cy="84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8"/>
  <sheetViews>
    <sheetView tabSelected="1" zoomScale="64" zoomScaleNormal="64" workbookViewId="0">
      <selection activeCell="G74" sqref="G74"/>
    </sheetView>
  </sheetViews>
  <sheetFormatPr baseColWidth="10" defaultRowHeight="15" x14ac:dyDescent="0.35"/>
  <cols>
    <col min="1" max="1" width="2.140625" style="103" customWidth="1"/>
    <col min="2" max="3" width="1.7109375" style="103" customWidth="1"/>
    <col min="4" max="5" width="33.140625" style="103" customWidth="1"/>
    <col min="6" max="6" width="23.7109375" style="103" customWidth="1"/>
    <col min="7" max="7" width="23.5703125" style="103" customWidth="1"/>
    <col min="8" max="8" width="5.42578125" style="103" customWidth="1"/>
    <col min="9" max="10" width="1.7109375" style="103" customWidth="1"/>
    <col min="11" max="12" width="33.140625" style="101" customWidth="1"/>
    <col min="13" max="13" width="24" style="103" customWidth="1"/>
    <col min="14" max="14" width="23.5703125" style="103" customWidth="1"/>
    <col min="15" max="15" width="2.140625" style="103" customWidth="1"/>
    <col min="16" max="16384" width="11.42578125" style="103"/>
  </cols>
  <sheetData>
    <row r="1" spans="1:16" s="2" customFormat="1" ht="20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16.5" customHeight="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 s="4" customFormat="1" ht="16.5" customHeight="1" x14ac:dyDescent="0.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</row>
    <row r="4" spans="1:16" s="4" customFormat="1" ht="16.5" customHeight="1" x14ac:dyDescent="0.3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</row>
    <row r="5" spans="1:16" s="2" customFormat="1" ht="3.75" customHeight="1" thickBot="1" x14ac:dyDescent="0.4">
      <c r="A5" s="6"/>
      <c r="B5" s="6"/>
      <c r="C5" s="6"/>
      <c r="D5" s="6"/>
      <c r="E5" s="6"/>
      <c r="F5" s="7"/>
      <c r="G5" s="7"/>
      <c r="H5" s="8"/>
      <c r="I5" s="8"/>
      <c r="J5" s="8"/>
      <c r="K5" s="9"/>
      <c r="L5" s="9"/>
    </row>
    <row r="6" spans="1:16" s="16" customFormat="1" ht="22.5" customHeight="1" thickTop="1" x14ac:dyDescent="0.35">
      <c r="A6" s="10"/>
      <c r="B6" s="11"/>
      <c r="C6" s="11"/>
      <c r="D6" s="12" t="s">
        <v>4</v>
      </c>
      <c r="E6" s="12"/>
      <c r="F6" s="13">
        <v>2017</v>
      </c>
      <c r="G6" s="13">
        <v>2016</v>
      </c>
      <c r="H6" s="14"/>
      <c r="I6" s="14"/>
      <c r="J6" s="14"/>
      <c r="K6" s="12" t="s">
        <v>4</v>
      </c>
      <c r="L6" s="12"/>
      <c r="M6" s="13">
        <v>2017</v>
      </c>
      <c r="N6" s="13">
        <v>2016</v>
      </c>
      <c r="O6" s="15"/>
    </row>
    <row r="7" spans="1:16" s="21" customFormat="1" ht="3.75" customHeight="1" x14ac:dyDescent="0.3">
      <c r="A7" s="17"/>
      <c r="B7" s="18"/>
      <c r="C7" s="18"/>
      <c r="D7" s="19"/>
      <c r="E7" s="19"/>
      <c r="F7" s="20"/>
      <c r="G7" s="20"/>
      <c r="H7" s="18"/>
      <c r="I7" s="18"/>
      <c r="J7" s="18"/>
      <c r="K7" s="18"/>
      <c r="L7" s="18"/>
      <c r="O7" s="22"/>
    </row>
    <row r="8" spans="1:16" s="29" customFormat="1" ht="18" customHeight="1" x14ac:dyDescent="0.25">
      <c r="A8" s="23"/>
      <c r="B8" s="24" t="s">
        <v>5</v>
      </c>
      <c r="C8" s="24"/>
      <c r="D8" s="25"/>
      <c r="E8" s="25"/>
      <c r="F8" s="26"/>
      <c r="G8" s="26"/>
      <c r="H8" s="27"/>
      <c r="I8" s="24" t="s">
        <v>6</v>
      </c>
      <c r="J8" s="24"/>
      <c r="K8" s="25"/>
      <c r="L8" s="25"/>
      <c r="M8" s="26"/>
      <c r="N8" s="26"/>
      <c r="O8" s="28"/>
    </row>
    <row r="9" spans="1:16" s="38" customFormat="1" ht="18" customHeight="1" x14ac:dyDescent="0.25">
      <c r="A9" s="30"/>
      <c r="B9" s="31"/>
      <c r="C9" s="32" t="s">
        <v>7</v>
      </c>
      <c r="D9" s="33"/>
      <c r="E9" s="32"/>
      <c r="F9" s="34">
        <f>SUM(F11:F20)</f>
        <v>25528409</v>
      </c>
      <c r="G9" s="34">
        <f>SUM(G11:G19)</f>
        <v>20714054</v>
      </c>
      <c r="H9" s="35"/>
      <c r="I9" s="36"/>
      <c r="J9" s="32" t="s">
        <v>8</v>
      </c>
      <c r="K9" s="32"/>
      <c r="L9" s="33"/>
      <c r="M9" s="34">
        <f>SUM(M11:M13)</f>
        <v>67178926</v>
      </c>
      <c r="N9" s="34">
        <f>SUM(N11:N13)</f>
        <v>72858240</v>
      </c>
      <c r="O9" s="37"/>
    </row>
    <row r="10" spans="1:16" s="48" customFormat="1" ht="7.5" customHeight="1" x14ac:dyDescent="0.25">
      <c r="A10" s="39"/>
      <c r="B10" s="40"/>
      <c r="C10" s="40"/>
      <c r="D10" s="41"/>
      <c r="E10" s="41"/>
      <c r="F10" s="42"/>
      <c r="G10" s="42"/>
      <c r="H10" s="43"/>
      <c r="I10" s="44"/>
      <c r="J10" s="44"/>
      <c r="K10" s="45"/>
      <c r="L10" s="45"/>
      <c r="M10" s="46"/>
      <c r="N10" s="46"/>
      <c r="O10" s="47"/>
    </row>
    <row r="11" spans="1:16" s="48" customFormat="1" ht="18" customHeight="1" x14ac:dyDescent="0.25">
      <c r="A11" s="49"/>
      <c r="B11" s="50"/>
      <c r="C11" s="50"/>
      <c r="D11" s="51" t="s">
        <v>9</v>
      </c>
      <c r="E11" s="51"/>
      <c r="F11" s="52">
        <v>0</v>
      </c>
      <c r="G11" s="53">
        <v>0</v>
      </c>
      <c r="H11" s="43"/>
      <c r="I11" s="44"/>
      <c r="J11" s="44"/>
      <c r="K11" s="51" t="s">
        <v>10</v>
      </c>
      <c r="L11" s="51"/>
      <c r="M11" s="54">
        <v>54203537</v>
      </c>
      <c r="N11" s="53">
        <v>53810802</v>
      </c>
      <c r="O11" s="47"/>
    </row>
    <row r="12" spans="1:16" s="48" customFormat="1" ht="18" customHeight="1" x14ac:dyDescent="0.25">
      <c r="A12" s="49"/>
      <c r="B12" s="50"/>
      <c r="C12" s="50"/>
      <c r="D12" s="51" t="s">
        <v>11</v>
      </c>
      <c r="E12" s="51"/>
      <c r="F12" s="54">
        <v>0</v>
      </c>
      <c r="G12" s="53">
        <v>0</v>
      </c>
      <c r="H12" s="43"/>
      <c r="I12" s="44"/>
      <c r="J12" s="44"/>
      <c r="K12" s="51" t="s">
        <v>12</v>
      </c>
      <c r="L12" s="51"/>
      <c r="M12" s="54">
        <v>1666207</v>
      </c>
      <c r="N12" s="53">
        <v>2973460</v>
      </c>
      <c r="O12" s="47"/>
    </row>
    <row r="13" spans="1:16" s="48" customFormat="1" ht="18" customHeight="1" x14ac:dyDescent="0.25">
      <c r="A13" s="49"/>
      <c r="B13" s="50"/>
      <c r="C13" s="50"/>
      <c r="D13" s="51" t="s">
        <v>13</v>
      </c>
      <c r="E13" s="51"/>
      <c r="F13" s="54">
        <v>0</v>
      </c>
      <c r="G13" s="53">
        <v>0</v>
      </c>
      <c r="H13" s="43"/>
      <c r="I13" s="44"/>
      <c r="J13" s="44"/>
      <c r="K13" s="51" t="s">
        <v>14</v>
      </c>
      <c r="L13" s="51"/>
      <c r="M13" s="54">
        <v>11309182</v>
      </c>
      <c r="N13" s="53">
        <v>16073978</v>
      </c>
      <c r="O13" s="47"/>
    </row>
    <row r="14" spans="1:16" s="48" customFormat="1" ht="18" customHeight="1" x14ac:dyDescent="0.25">
      <c r="A14" s="49"/>
      <c r="B14" s="50"/>
      <c r="C14" s="50"/>
      <c r="D14" s="51" t="s">
        <v>15</v>
      </c>
      <c r="E14" s="51"/>
      <c r="F14" s="54">
        <v>25528409</v>
      </c>
      <c r="G14" s="53">
        <v>20714054</v>
      </c>
      <c r="H14" s="43"/>
      <c r="I14" s="44"/>
      <c r="J14" s="44"/>
      <c r="K14" s="45"/>
      <c r="L14" s="55"/>
      <c r="M14" s="56"/>
      <c r="N14" s="56"/>
      <c r="O14" s="47"/>
    </row>
    <row r="15" spans="1:16" s="48" customFormat="1" ht="18" customHeight="1" x14ac:dyDescent="0.25">
      <c r="A15" s="49"/>
      <c r="B15" s="50"/>
      <c r="C15" s="50"/>
      <c r="D15" s="51" t="s">
        <v>16</v>
      </c>
      <c r="E15" s="51"/>
      <c r="F15" s="54">
        <v>0</v>
      </c>
      <c r="G15" s="53">
        <v>0</v>
      </c>
      <c r="H15" s="43"/>
      <c r="I15" s="44"/>
      <c r="J15" s="32" t="s">
        <v>17</v>
      </c>
      <c r="K15" s="57"/>
      <c r="L15" s="33"/>
      <c r="M15" s="34">
        <f>SUM(M17:M26)</f>
        <v>0</v>
      </c>
      <c r="N15" s="34">
        <f>SUM(N17:N26)</f>
        <v>0</v>
      </c>
      <c r="O15" s="47"/>
    </row>
    <row r="16" spans="1:16" s="48" customFormat="1" ht="18" customHeight="1" x14ac:dyDescent="0.25">
      <c r="A16" s="49"/>
      <c r="B16" s="50"/>
      <c r="C16" s="50"/>
      <c r="D16" s="58" t="s">
        <v>18</v>
      </c>
      <c r="E16" s="59"/>
      <c r="F16" s="60">
        <v>0</v>
      </c>
      <c r="G16" s="60">
        <v>0</v>
      </c>
      <c r="H16" s="43"/>
      <c r="I16" s="44"/>
      <c r="J16" s="44"/>
      <c r="K16" s="45"/>
      <c r="L16" s="45"/>
      <c r="M16" s="42"/>
      <c r="N16" s="42"/>
      <c r="O16" s="47"/>
    </row>
    <row r="17" spans="1:15" s="48" customFormat="1" ht="18" customHeight="1" x14ac:dyDescent="0.25">
      <c r="A17" s="49"/>
      <c r="B17" s="50"/>
      <c r="C17" s="50"/>
      <c r="D17" s="51" t="s">
        <v>19</v>
      </c>
      <c r="E17" s="51"/>
      <c r="F17" s="54">
        <v>0</v>
      </c>
      <c r="G17" s="54">
        <v>0</v>
      </c>
      <c r="H17" s="43"/>
      <c r="I17" s="44"/>
      <c r="J17" s="44"/>
      <c r="K17" s="51" t="s">
        <v>20</v>
      </c>
      <c r="L17" s="51"/>
      <c r="M17" s="54">
        <v>0</v>
      </c>
      <c r="N17" s="53">
        <v>0</v>
      </c>
      <c r="O17" s="47"/>
    </row>
    <row r="18" spans="1:15" s="48" customFormat="1" ht="18" customHeight="1" x14ac:dyDescent="0.25">
      <c r="A18" s="49"/>
      <c r="B18" s="50"/>
      <c r="C18" s="50"/>
      <c r="D18" s="61" t="s">
        <v>21</v>
      </c>
      <c r="E18" s="61"/>
      <c r="F18" s="62">
        <v>0</v>
      </c>
      <c r="G18" s="62">
        <v>0</v>
      </c>
      <c r="H18" s="43"/>
      <c r="I18" s="44"/>
      <c r="J18" s="44"/>
      <c r="K18" s="51" t="s">
        <v>22</v>
      </c>
      <c r="L18" s="51"/>
      <c r="M18" s="54">
        <v>0</v>
      </c>
      <c r="N18" s="53">
        <v>0</v>
      </c>
      <c r="O18" s="47"/>
    </row>
    <row r="19" spans="1:15" s="48" customFormat="1" ht="18" customHeight="1" x14ac:dyDescent="0.25">
      <c r="A19" s="49"/>
      <c r="B19" s="50"/>
      <c r="C19" s="50"/>
      <c r="D19" s="61"/>
      <c r="E19" s="61"/>
      <c r="F19" s="62"/>
      <c r="G19" s="62"/>
      <c r="H19" s="43"/>
      <c r="I19" s="44"/>
      <c r="J19" s="44"/>
      <c r="K19" s="51" t="s">
        <v>23</v>
      </c>
      <c r="L19" s="51"/>
      <c r="M19" s="54">
        <v>0</v>
      </c>
      <c r="N19" s="53">
        <v>0</v>
      </c>
      <c r="O19" s="47"/>
    </row>
    <row r="20" spans="1:15" s="48" customFormat="1" ht="18" customHeight="1" x14ac:dyDescent="0.25">
      <c r="A20" s="49"/>
      <c r="B20" s="50"/>
      <c r="C20" s="50"/>
      <c r="D20" s="61"/>
      <c r="E20" s="61"/>
      <c r="F20" s="62"/>
      <c r="G20" s="62"/>
      <c r="H20" s="43"/>
      <c r="I20" s="44"/>
      <c r="J20" s="44"/>
      <c r="K20" s="51" t="s">
        <v>24</v>
      </c>
      <c r="L20" s="51"/>
      <c r="M20" s="54">
        <v>0</v>
      </c>
      <c r="N20" s="53">
        <v>0</v>
      </c>
      <c r="O20" s="47"/>
    </row>
    <row r="21" spans="1:15" s="48" customFormat="1" ht="18" customHeight="1" x14ac:dyDescent="0.25">
      <c r="A21" s="49"/>
      <c r="B21" s="50"/>
      <c r="C21" s="50"/>
      <c r="D21" s="63"/>
      <c r="E21" s="63"/>
      <c r="F21" s="64"/>
      <c r="G21" s="65"/>
      <c r="H21" s="43"/>
      <c r="I21" s="44"/>
      <c r="J21" s="44"/>
      <c r="K21" s="51" t="s">
        <v>25</v>
      </c>
      <c r="L21" s="51"/>
      <c r="M21" s="54">
        <v>0</v>
      </c>
      <c r="N21" s="53">
        <v>0</v>
      </c>
      <c r="O21" s="47"/>
    </row>
    <row r="22" spans="1:15" s="48" customFormat="1" ht="18" customHeight="1" x14ac:dyDescent="0.25">
      <c r="A22" s="49"/>
      <c r="B22" s="50"/>
      <c r="C22" s="50"/>
      <c r="D22" s="66" t="s">
        <v>26</v>
      </c>
      <c r="E22" s="66"/>
      <c r="F22" s="67"/>
      <c r="G22" s="67"/>
      <c r="H22" s="43"/>
      <c r="I22" s="44"/>
      <c r="J22" s="44"/>
      <c r="K22" s="51" t="s">
        <v>27</v>
      </c>
      <c r="L22" s="51"/>
      <c r="M22" s="54">
        <v>0</v>
      </c>
      <c r="N22" s="53">
        <v>0</v>
      </c>
      <c r="O22" s="47"/>
    </row>
    <row r="23" spans="1:15" s="48" customFormat="1" ht="18" customHeight="1" x14ac:dyDescent="0.25">
      <c r="A23" s="39"/>
      <c r="B23" s="40"/>
      <c r="C23" s="40"/>
      <c r="D23" s="45"/>
      <c r="E23" s="55"/>
      <c r="F23" s="56"/>
      <c r="G23" s="56"/>
      <c r="H23" s="43"/>
      <c r="I23" s="44"/>
      <c r="J23" s="44"/>
      <c r="K23" s="51" t="s">
        <v>28</v>
      </c>
      <c r="L23" s="51"/>
      <c r="M23" s="54">
        <v>0</v>
      </c>
      <c r="N23" s="54">
        <v>0</v>
      </c>
      <c r="O23" s="47"/>
    </row>
    <row r="24" spans="1:15" s="48" customFormat="1" ht="18" customHeight="1" x14ac:dyDescent="0.25">
      <c r="A24" s="39"/>
      <c r="B24" s="40"/>
      <c r="C24" s="68" t="s">
        <v>29</v>
      </c>
      <c r="D24" s="68"/>
      <c r="E24" s="68"/>
      <c r="F24" s="69">
        <f>SUM(F27:F28)</f>
        <v>54198969</v>
      </c>
      <c r="G24" s="69">
        <f>SUM(G27:G28)</f>
        <v>57609740</v>
      </c>
      <c r="H24" s="43"/>
      <c r="I24" s="44"/>
      <c r="J24" s="44"/>
      <c r="K24" s="51" t="s">
        <v>30</v>
      </c>
      <c r="L24" s="51"/>
      <c r="M24" s="54">
        <v>0</v>
      </c>
      <c r="N24" s="54">
        <v>0</v>
      </c>
      <c r="O24" s="47"/>
    </row>
    <row r="25" spans="1:15" s="48" customFormat="1" ht="18" customHeight="1" x14ac:dyDescent="0.25">
      <c r="A25" s="39"/>
      <c r="B25" s="40"/>
      <c r="C25" s="68"/>
      <c r="D25" s="68"/>
      <c r="E25" s="68"/>
      <c r="F25" s="69"/>
      <c r="G25" s="69"/>
      <c r="H25" s="43"/>
      <c r="I25" s="44"/>
      <c r="J25" s="44"/>
      <c r="K25" s="51" t="s">
        <v>31</v>
      </c>
      <c r="L25" s="51"/>
      <c r="M25" s="54">
        <v>0</v>
      </c>
      <c r="N25" s="54">
        <v>0</v>
      </c>
      <c r="O25" s="47"/>
    </row>
    <row r="26" spans="1:15" s="48" customFormat="1" ht="7.5" customHeight="1" x14ac:dyDescent="0.25">
      <c r="A26" s="39"/>
      <c r="B26" s="40"/>
      <c r="C26" s="40"/>
      <c r="D26" s="41"/>
      <c r="E26" s="41"/>
      <c r="F26" s="42"/>
      <c r="G26" s="42"/>
      <c r="H26" s="43"/>
      <c r="I26" s="44"/>
      <c r="J26" s="44"/>
      <c r="K26" s="70"/>
      <c r="L26" s="70"/>
      <c r="M26" s="71"/>
      <c r="N26" s="71"/>
      <c r="O26" s="47"/>
    </row>
    <row r="27" spans="1:15" s="48" customFormat="1" ht="18" customHeight="1" x14ac:dyDescent="0.25">
      <c r="A27" s="49"/>
      <c r="B27" s="50"/>
      <c r="C27" s="50"/>
      <c r="D27" s="51" t="s">
        <v>32</v>
      </c>
      <c r="E27" s="51"/>
      <c r="F27" s="54">
        <v>0</v>
      </c>
      <c r="G27" s="53">
        <v>0</v>
      </c>
      <c r="H27" s="43"/>
      <c r="I27" s="44"/>
      <c r="J27" s="72" t="s">
        <v>32</v>
      </c>
      <c r="K27" s="70"/>
      <c r="L27" s="70"/>
      <c r="M27" s="34">
        <f>SUM(M29:M31)</f>
        <v>0</v>
      </c>
      <c r="N27" s="34">
        <f>SUM(N29:N31)</f>
        <v>0</v>
      </c>
      <c r="O27" s="47"/>
    </row>
    <row r="28" spans="1:15" s="48" customFormat="1" ht="18" customHeight="1" x14ac:dyDescent="0.25">
      <c r="A28" s="49"/>
      <c r="B28" s="50"/>
      <c r="C28" s="50"/>
      <c r="D28" s="51" t="s">
        <v>33</v>
      </c>
      <c r="E28" s="51"/>
      <c r="F28" s="54">
        <v>54198969</v>
      </c>
      <c r="G28" s="53">
        <v>57609740</v>
      </c>
      <c r="H28" s="43"/>
      <c r="I28" s="44"/>
      <c r="J28" s="65"/>
      <c r="K28" s="72"/>
      <c r="L28" s="33"/>
      <c r="M28" s="65"/>
      <c r="N28" s="65"/>
      <c r="O28" s="47"/>
    </row>
    <row r="29" spans="1:15" s="48" customFormat="1" ht="17.25" customHeight="1" x14ac:dyDescent="0.25">
      <c r="A29" s="39"/>
      <c r="B29" s="40"/>
      <c r="C29" s="40"/>
      <c r="D29" s="73"/>
      <c r="E29" s="74"/>
      <c r="F29" s="75"/>
      <c r="G29" s="75"/>
      <c r="H29" s="43"/>
      <c r="I29" s="44"/>
      <c r="J29" s="44"/>
      <c r="K29" s="76" t="s">
        <v>34</v>
      </c>
      <c r="L29" s="76"/>
      <c r="M29" s="54">
        <v>0</v>
      </c>
      <c r="N29" s="53">
        <v>0</v>
      </c>
      <c r="O29" s="47"/>
    </row>
    <row r="30" spans="1:15" s="48" customFormat="1" ht="18" customHeight="1" x14ac:dyDescent="0.25">
      <c r="A30" s="49"/>
      <c r="B30" s="50"/>
      <c r="C30" s="50"/>
      <c r="D30" s="70"/>
      <c r="E30" s="70"/>
      <c r="F30" s="67"/>
      <c r="G30" s="67"/>
      <c r="H30" s="43"/>
      <c r="I30" s="44"/>
      <c r="J30" s="44"/>
      <c r="K30" s="76" t="s">
        <v>35</v>
      </c>
      <c r="L30" s="76"/>
      <c r="M30" s="54">
        <v>0</v>
      </c>
      <c r="N30" s="53">
        <v>0</v>
      </c>
      <c r="O30" s="47"/>
    </row>
    <row r="31" spans="1:15" s="48" customFormat="1" ht="18" customHeight="1" x14ac:dyDescent="0.25">
      <c r="A31" s="49"/>
      <c r="B31" s="50"/>
      <c r="C31" s="50"/>
      <c r="D31" s="70"/>
      <c r="E31" s="70"/>
      <c r="F31" s="67"/>
      <c r="G31" s="67"/>
      <c r="H31" s="43"/>
      <c r="I31" s="44"/>
      <c r="J31" s="44"/>
      <c r="K31" s="51" t="s">
        <v>36</v>
      </c>
      <c r="L31" s="51"/>
      <c r="M31" s="54">
        <v>0</v>
      </c>
      <c r="N31" s="53">
        <v>0</v>
      </c>
      <c r="O31" s="47"/>
    </row>
    <row r="32" spans="1:15" s="48" customFormat="1" ht="18" customHeight="1" x14ac:dyDescent="0.25">
      <c r="A32" s="49"/>
      <c r="B32" s="50"/>
      <c r="C32" s="72" t="s">
        <v>37</v>
      </c>
      <c r="D32" s="72"/>
      <c r="E32" s="33"/>
      <c r="F32" s="34">
        <f>SUM(F34:F39)</f>
        <v>520562</v>
      </c>
      <c r="G32" s="34">
        <f>SUM(G34:G39)</f>
        <v>229938</v>
      </c>
      <c r="H32" s="43"/>
      <c r="I32" s="44"/>
      <c r="J32" s="44"/>
      <c r="K32" s="65"/>
      <c r="L32" s="65"/>
      <c r="M32" s="65"/>
      <c r="N32" s="65"/>
      <c r="O32" s="47"/>
    </row>
    <row r="33" spans="1:17" s="48" customFormat="1" ht="8.25" customHeight="1" x14ac:dyDescent="0.25">
      <c r="A33" s="49"/>
      <c r="B33" s="50"/>
      <c r="C33" s="50"/>
      <c r="D33" s="70"/>
      <c r="E33" s="70"/>
      <c r="F33" s="71"/>
      <c r="G33" s="71"/>
      <c r="H33" s="43"/>
      <c r="I33" s="44"/>
      <c r="J33" s="44"/>
      <c r="K33" s="70"/>
      <c r="L33" s="70"/>
      <c r="M33" s="67"/>
      <c r="N33" s="67"/>
      <c r="O33" s="47"/>
    </row>
    <row r="34" spans="1:17" s="48" customFormat="1" ht="18" customHeight="1" x14ac:dyDescent="0.25">
      <c r="A34" s="49"/>
      <c r="B34" s="50"/>
      <c r="C34" s="50"/>
      <c r="D34" s="51" t="s">
        <v>38</v>
      </c>
      <c r="E34" s="51"/>
      <c r="F34" s="54">
        <v>128644</v>
      </c>
      <c r="G34" s="54">
        <v>114906</v>
      </c>
      <c r="H34" s="43"/>
      <c r="I34" s="44"/>
      <c r="J34" s="32" t="s">
        <v>39</v>
      </c>
      <c r="K34" s="41"/>
      <c r="L34" s="41"/>
      <c r="M34" s="34">
        <f>SUM(M36:M40)</f>
        <v>0</v>
      </c>
      <c r="N34" s="34">
        <f>SUM(N36:N40)</f>
        <v>0</v>
      </c>
      <c r="O34" s="47"/>
    </row>
    <row r="35" spans="1:17" s="48" customFormat="1" ht="18" customHeight="1" x14ac:dyDescent="0.25">
      <c r="A35" s="49"/>
      <c r="B35" s="50"/>
      <c r="C35" s="50"/>
      <c r="D35" s="51" t="s">
        <v>40</v>
      </c>
      <c r="E35" s="51"/>
      <c r="F35" s="54">
        <v>0</v>
      </c>
      <c r="G35" s="54">
        <v>0</v>
      </c>
      <c r="H35" s="43"/>
      <c r="I35" s="44"/>
      <c r="J35" s="65"/>
      <c r="K35" s="32"/>
      <c r="L35" s="33"/>
      <c r="O35" s="77"/>
      <c r="P35" s="78"/>
      <c r="Q35" s="78"/>
    </row>
    <row r="36" spans="1:17" s="48" customFormat="1" ht="18" customHeight="1" x14ac:dyDescent="0.25">
      <c r="A36" s="49"/>
      <c r="B36" s="50"/>
      <c r="C36" s="50"/>
      <c r="D36" s="51" t="s">
        <v>41</v>
      </c>
      <c r="E36" s="51"/>
      <c r="F36" s="62">
        <v>0</v>
      </c>
      <c r="G36" s="62">
        <v>0</v>
      </c>
      <c r="H36" s="43"/>
      <c r="I36" s="44"/>
      <c r="J36" s="44"/>
      <c r="K36" s="79" t="s">
        <v>42</v>
      </c>
      <c r="L36" s="79"/>
      <c r="M36" s="54">
        <v>0</v>
      </c>
      <c r="N36" s="53">
        <v>0</v>
      </c>
      <c r="O36" s="47"/>
    </row>
    <row r="37" spans="1:17" s="48" customFormat="1" ht="18" customHeight="1" x14ac:dyDescent="0.25">
      <c r="A37" s="49"/>
      <c r="B37" s="50"/>
      <c r="C37" s="50"/>
      <c r="D37" s="51"/>
      <c r="E37" s="51"/>
      <c r="F37" s="62"/>
      <c r="G37" s="62"/>
      <c r="H37" s="43"/>
      <c r="I37" s="44"/>
      <c r="J37" s="44"/>
      <c r="K37" s="79" t="s">
        <v>43</v>
      </c>
      <c r="L37" s="79"/>
      <c r="M37" s="54">
        <v>0</v>
      </c>
      <c r="N37" s="53">
        <v>0</v>
      </c>
      <c r="O37" s="47"/>
    </row>
    <row r="38" spans="1:17" s="48" customFormat="1" ht="18" customHeight="1" x14ac:dyDescent="0.25">
      <c r="A38" s="49"/>
      <c r="B38" s="50"/>
      <c r="C38" s="50"/>
      <c r="D38" s="51" t="s">
        <v>44</v>
      </c>
      <c r="E38" s="51"/>
      <c r="F38" s="54">
        <v>0</v>
      </c>
      <c r="G38" s="54">
        <v>0</v>
      </c>
      <c r="H38" s="43"/>
      <c r="I38" s="44"/>
      <c r="J38" s="44"/>
      <c r="K38" s="79" t="s">
        <v>45</v>
      </c>
      <c r="L38" s="79"/>
      <c r="M38" s="54">
        <v>0</v>
      </c>
      <c r="N38" s="53">
        <v>0</v>
      </c>
      <c r="O38" s="47"/>
    </row>
    <row r="39" spans="1:17" s="48" customFormat="1" ht="18" customHeight="1" x14ac:dyDescent="0.25">
      <c r="A39" s="49"/>
      <c r="B39" s="50"/>
      <c r="C39" s="50"/>
      <c r="D39" s="51" t="s">
        <v>46</v>
      </c>
      <c r="E39" s="51"/>
      <c r="F39" s="54">
        <v>391918</v>
      </c>
      <c r="G39" s="53">
        <v>115032</v>
      </c>
      <c r="H39" s="43"/>
      <c r="I39" s="44"/>
      <c r="J39" s="44"/>
      <c r="K39" s="79" t="s">
        <v>47</v>
      </c>
      <c r="L39" s="79"/>
      <c r="M39" s="54">
        <v>0</v>
      </c>
      <c r="N39" s="54">
        <v>0</v>
      </c>
      <c r="O39" s="47"/>
    </row>
    <row r="40" spans="1:17" s="48" customFormat="1" ht="18" customHeight="1" x14ac:dyDescent="0.25">
      <c r="A40" s="39"/>
      <c r="B40" s="40"/>
      <c r="C40" s="40"/>
      <c r="D40" s="65"/>
      <c r="E40" s="65"/>
      <c r="F40" s="65"/>
      <c r="G40" s="65"/>
      <c r="H40" s="43"/>
      <c r="I40" s="44"/>
      <c r="J40" s="44"/>
      <c r="K40" s="80" t="s">
        <v>48</v>
      </c>
      <c r="L40" s="80"/>
      <c r="M40" s="54">
        <v>0</v>
      </c>
      <c r="N40" s="54">
        <v>0</v>
      </c>
      <c r="O40" s="47"/>
    </row>
    <row r="41" spans="1:17" s="48" customFormat="1" ht="18" customHeight="1" x14ac:dyDescent="0.25">
      <c r="A41" s="81"/>
      <c r="B41" s="82"/>
      <c r="C41" s="82"/>
      <c r="D41" s="70"/>
      <c r="E41" s="70"/>
      <c r="F41" s="67"/>
      <c r="G41" s="67"/>
      <c r="H41" s="83"/>
      <c r="I41" s="84"/>
      <c r="J41" s="84"/>
      <c r="K41" s="65"/>
      <c r="L41" s="65"/>
      <c r="M41" s="65"/>
      <c r="N41" s="65"/>
      <c r="O41" s="47"/>
    </row>
    <row r="42" spans="1:17" s="48" customFormat="1" ht="17.25" customHeight="1" x14ac:dyDescent="0.25">
      <c r="A42" s="39"/>
      <c r="B42" s="40"/>
      <c r="C42" s="40"/>
      <c r="D42" s="70"/>
      <c r="E42" s="70"/>
      <c r="F42" s="67"/>
      <c r="G42" s="67"/>
      <c r="H42" s="43"/>
      <c r="I42" s="44"/>
      <c r="J42" s="72" t="s">
        <v>49</v>
      </c>
      <c r="K42" s="70"/>
      <c r="L42" s="70"/>
      <c r="M42" s="34">
        <f>SUM(M44:M50)</f>
        <v>473536</v>
      </c>
      <c r="N42" s="34">
        <f>SUM(N44:N50)</f>
        <v>4059913</v>
      </c>
      <c r="O42" s="47"/>
    </row>
    <row r="43" spans="1:17" s="48" customFormat="1" ht="18" customHeight="1" x14ac:dyDescent="0.25">
      <c r="A43" s="85"/>
      <c r="B43" s="24" t="s">
        <v>50</v>
      </c>
      <c r="C43" s="24"/>
      <c r="D43" s="25"/>
      <c r="E43" s="25"/>
      <c r="F43" s="86">
        <f>F9+F24+F32</f>
        <v>80247940</v>
      </c>
      <c r="G43" s="86">
        <f>G9+G24+G32</f>
        <v>78553732</v>
      </c>
      <c r="H43" s="43"/>
      <c r="I43" s="44"/>
      <c r="J43" s="65"/>
      <c r="K43" s="72"/>
      <c r="L43" s="33"/>
      <c r="M43" s="65"/>
      <c r="N43" s="65"/>
      <c r="O43" s="47"/>
    </row>
    <row r="44" spans="1:17" s="48" customFormat="1" ht="17.25" customHeight="1" x14ac:dyDescent="0.25">
      <c r="A44" s="85"/>
      <c r="B44" s="87"/>
      <c r="C44" s="87"/>
      <c r="D44" s="87"/>
      <c r="E44" s="87"/>
      <c r="F44" s="70"/>
      <c r="G44" s="70"/>
      <c r="H44" s="87"/>
      <c r="I44" s="70"/>
      <c r="J44" s="88"/>
      <c r="K44" s="51" t="s">
        <v>51</v>
      </c>
      <c r="L44" s="51"/>
      <c r="M44" s="62">
        <v>0</v>
      </c>
      <c r="N44" s="62">
        <v>0</v>
      </c>
      <c r="O44" s="47"/>
    </row>
    <row r="45" spans="1:17" s="48" customFormat="1" ht="18" customHeight="1" x14ac:dyDescent="0.25">
      <c r="A45" s="85"/>
      <c r="B45" s="87"/>
      <c r="C45" s="87"/>
      <c r="D45" s="87"/>
      <c r="E45" s="87"/>
      <c r="F45" s="70"/>
      <c r="G45" s="70"/>
      <c r="H45" s="87"/>
      <c r="I45" s="70"/>
      <c r="J45" s="70"/>
      <c r="K45" s="51"/>
      <c r="L45" s="51"/>
      <c r="M45" s="62"/>
      <c r="N45" s="62"/>
      <c r="O45" s="47"/>
    </row>
    <row r="46" spans="1:17" s="48" customFormat="1" ht="18" customHeight="1" x14ac:dyDescent="0.25">
      <c r="A46" s="85"/>
      <c r="B46" s="87"/>
      <c r="C46" s="87"/>
      <c r="D46" s="87"/>
      <c r="E46" s="87"/>
      <c r="F46" s="70"/>
      <c r="G46" s="70"/>
      <c r="H46" s="87"/>
      <c r="I46" s="70"/>
      <c r="J46" s="70"/>
      <c r="K46" s="51" t="s">
        <v>52</v>
      </c>
      <c r="L46" s="51"/>
      <c r="M46" s="54">
        <v>0</v>
      </c>
      <c r="N46" s="54">
        <v>0</v>
      </c>
      <c r="O46" s="47"/>
    </row>
    <row r="47" spans="1:17" s="48" customFormat="1" ht="18" customHeight="1" x14ac:dyDescent="0.25">
      <c r="A47" s="85"/>
      <c r="B47" s="87"/>
      <c r="C47" s="87"/>
      <c r="D47" s="87"/>
      <c r="E47" s="87"/>
      <c r="F47" s="70"/>
      <c r="G47" s="70"/>
      <c r="H47" s="87"/>
      <c r="I47" s="70"/>
      <c r="J47" s="70"/>
      <c r="K47" s="51" t="s">
        <v>53</v>
      </c>
      <c r="L47" s="51"/>
      <c r="M47" s="54">
        <v>0</v>
      </c>
      <c r="N47" s="54">
        <v>0</v>
      </c>
      <c r="O47" s="47"/>
    </row>
    <row r="48" spans="1:17" s="48" customFormat="1" ht="35.25" customHeight="1" x14ac:dyDescent="0.25">
      <c r="A48" s="85"/>
      <c r="B48" s="87"/>
      <c r="C48" s="87"/>
      <c r="D48" s="87"/>
      <c r="E48" s="87"/>
      <c r="F48" s="70"/>
      <c r="G48" s="70"/>
      <c r="H48" s="87"/>
      <c r="I48" s="70"/>
      <c r="J48" s="70"/>
      <c r="K48" s="89" t="s">
        <v>54</v>
      </c>
      <c r="L48" s="89"/>
      <c r="M48" s="54">
        <v>0</v>
      </c>
      <c r="N48" s="54">
        <v>0</v>
      </c>
      <c r="O48" s="47"/>
    </row>
    <row r="49" spans="1:15" s="48" customFormat="1" ht="18" customHeight="1" x14ac:dyDescent="0.25">
      <c r="A49" s="85"/>
      <c r="B49" s="87"/>
      <c r="C49" s="87"/>
      <c r="D49" s="87"/>
      <c r="E49" s="87"/>
      <c r="F49" s="70"/>
      <c r="G49" s="70"/>
      <c r="H49" s="87"/>
      <c r="I49" s="70"/>
      <c r="J49" s="70"/>
      <c r="K49" s="51" t="s">
        <v>55</v>
      </c>
      <c r="L49" s="51"/>
      <c r="M49" s="54">
        <v>0</v>
      </c>
      <c r="N49" s="54">
        <v>0</v>
      </c>
      <c r="O49" s="47"/>
    </row>
    <row r="50" spans="1:15" s="48" customFormat="1" ht="18" customHeight="1" x14ac:dyDescent="0.25">
      <c r="A50" s="85"/>
      <c r="B50" s="87"/>
      <c r="C50" s="87"/>
      <c r="D50" s="87"/>
      <c r="E50" s="87"/>
      <c r="F50" s="70"/>
      <c r="G50" s="70"/>
      <c r="H50" s="87"/>
      <c r="I50" s="70"/>
      <c r="J50" s="70"/>
      <c r="K50" s="51" t="s">
        <v>56</v>
      </c>
      <c r="L50" s="51"/>
      <c r="M50" s="54">
        <v>473536</v>
      </c>
      <c r="N50" s="54">
        <v>4059913</v>
      </c>
      <c r="O50" s="47"/>
    </row>
    <row r="51" spans="1:15" s="48" customFormat="1" x14ac:dyDescent="0.25">
      <c r="A51" s="85"/>
      <c r="B51" s="87"/>
      <c r="C51" s="87"/>
      <c r="D51" s="87"/>
      <c r="E51" s="87"/>
      <c r="F51" s="70"/>
      <c r="G51" s="70"/>
      <c r="H51" s="87"/>
      <c r="I51" s="70"/>
      <c r="J51" s="70"/>
      <c r="K51" s="45"/>
      <c r="L51" s="55"/>
      <c r="M51" s="56"/>
      <c r="N51" s="56"/>
      <c r="O51" s="47"/>
    </row>
    <row r="52" spans="1:15" s="48" customFormat="1" ht="18" customHeight="1" x14ac:dyDescent="0.25">
      <c r="A52" s="85"/>
      <c r="B52" s="87"/>
      <c r="C52" s="87"/>
      <c r="D52" s="87"/>
      <c r="E52" s="87"/>
      <c r="F52" s="70"/>
      <c r="G52" s="70"/>
      <c r="H52" s="87"/>
      <c r="I52" s="70"/>
      <c r="J52" s="72" t="s">
        <v>57</v>
      </c>
      <c r="K52" s="72"/>
      <c r="L52" s="33"/>
      <c r="M52" s="34">
        <f>SUM(M54)</f>
        <v>0</v>
      </c>
      <c r="N52" s="34">
        <f>SUM(N54)</f>
        <v>0</v>
      </c>
      <c r="O52" s="47"/>
    </row>
    <row r="53" spans="1:15" s="48" customFormat="1" ht="7.5" customHeight="1" x14ac:dyDescent="0.25">
      <c r="A53" s="85"/>
      <c r="B53" s="87"/>
      <c r="C53" s="87"/>
      <c r="D53" s="87"/>
      <c r="E53" s="87"/>
      <c r="F53" s="70"/>
      <c r="G53" s="70"/>
      <c r="H53" s="87"/>
      <c r="I53" s="70"/>
      <c r="J53" s="70"/>
      <c r="K53" s="41"/>
      <c r="L53" s="41"/>
      <c r="M53" s="90"/>
      <c r="N53" s="90"/>
      <c r="O53" s="47"/>
    </row>
    <row r="54" spans="1:15" s="48" customFormat="1" ht="18" customHeight="1" x14ac:dyDescent="0.25">
      <c r="A54" s="85"/>
      <c r="B54" s="87"/>
      <c r="C54" s="87"/>
      <c r="D54" s="87"/>
      <c r="E54" s="87"/>
      <c r="F54" s="70"/>
      <c r="G54" s="70"/>
      <c r="H54" s="87"/>
      <c r="I54" s="70"/>
      <c r="J54" s="70"/>
      <c r="K54" s="51" t="s">
        <v>58</v>
      </c>
      <c r="L54" s="51"/>
      <c r="M54" s="54">
        <v>0</v>
      </c>
      <c r="N54" s="54">
        <v>0</v>
      </c>
      <c r="O54" s="47"/>
    </row>
    <row r="55" spans="1:15" s="48" customFormat="1" ht="12" customHeight="1" x14ac:dyDescent="0.25">
      <c r="A55" s="85"/>
      <c r="B55" s="87"/>
      <c r="C55" s="87"/>
      <c r="D55" s="87"/>
      <c r="E55" s="87"/>
      <c r="F55" s="70"/>
      <c r="G55" s="70"/>
      <c r="H55" s="87"/>
      <c r="I55" s="70"/>
      <c r="J55" s="70"/>
      <c r="K55" s="45"/>
      <c r="L55" s="55"/>
      <c r="M55" s="56"/>
      <c r="N55" s="56"/>
      <c r="O55" s="47"/>
    </row>
    <row r="56" spans="1:15" s="48" customFormat="1" ht="18" customHeight="1" x14ac:dyDescent="0.25">
      <c r="A56" s="85"/>
      <c r="B56" s="87"/>
      <c r="C56" s="87"/>
      <c r="D56" s="87"/>
      <c r="E56" s="87"/>
      <c r="F56" s="70"/>
      <c r="G56" s="70"/>
      <c r="H56" s="87"/>
      <c r="I56" s="24" t="s">
        <v>59</v>
      </c>
      <c r="J56" s="24"/>
      <c r="K56" s="91"/>
      <c r="L56" s="91"/>
      <c r="M56" s="86">
        <f>M9+M15+M27+M34+M42+M52</f>
        <v>67652462</v>
      </c>
      <c r="N56" s="86">
        <f>N9+N15+N27+N34+N42+N52</f>
        <v>76918153</v>
      </c>
      <c r="O56" s="92"/>
    </row>
    <row r="57" spans="1:15" s="48" customFormat="1" ht="12" customHeight="1" x14ac:dyDescent="0.25">
      <c r="A57" s="85"/>
      <c r="B57" s="87"/>
      <c r="C57" s="87"/>
      <c r="D57" s="87"/>
      <c r="E57" s="87"/>
      <c r="F57" s="70"/>
      <c r="G57" s="70"/>
      <c r="H57" s="87"/>
      <c r="I57" s="93"/>
      <c r="J57" s="93"/>
      <c r="K57" s="94"/>
      <c r="L57" s="94"/>
      <c r="M57" s="95"/>
      <c r="N57" s="95"/>
      <c r="O57" s="92"/>
    </row>
    <row r="58" spans="1:15" s="48" customFormat="1" ht="18" customHeight="1" x14ac:dyDescent="0.25">
      <c r="A58" s="85"/>
      <c r="B58" s="87"/>
      <c r="C58" s="87"/>
      <c r="D58" s="87"/>
      <c r="E58" s="87"/>
      <c r="F58" s="70"/>
      <c r="G58" s="70"/>
      <c r="H58" s="87"/>
      <c r="I58" s="24" t="s">
        <v>60</v>
      </c>
      <c r="J58" s="24"/>
      <c r="K58" s="91"/>
      <c r="L58" s="91"/>
      <c r="M58" s="86">
        <f>F43-M56</f>
        <v>12595478</v>
      </c>
      <c r="N58" s="86">
        <f>G43-N56</f>
        <v>1635579</v>
      </c>
      <c r="O58" s="92"/>
    </row>
    <row r="59" spans="1:15" s="100" customFormat="1" ht="7.5" customHeight="1" thickBot="1" x14ac:dyDescent="0.35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8"/>
      <c r="L59" s="98"/>
      <c r="M59" s="97"/>
      <c r="N59" s="97"/>
      <c r="O59" s="99"/>
    </row>
    <row r="60" spans="1:15" s="100" customFormat="1" ht="3.75" customHeight="1" thickTop="1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8"/>
      <c r="L60" s="18"/>
      <c r="M60" s="21"/>
      <c r="N60" s="21"/>
      <c r="O60" s="21"/>
    </row>
    <row r="61" spans="1:15" s="101" customFormat="1" ht="15" customHeight="1" x14ac:dyDescent="0.35">
      <c r="B61" s="102" t="s">
        <v>61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</row>
    <row r="62" spans="1:15" ht="9.75" customHeight="1" x14ac:dyDescent="0.35">
      <c r="D62" s="104"/>
      <c r="E62" s="105"/>
      <c r="F62" s="106"/>
      <c r="G62" s="106"/>
      <c r="K62" s="107"/>
      <c r="L62" s="105"/>
      <c r="M62" s="106"/>
      <c r="N62" s="106"/>
    </row>
    <row r="63" spans="1:15" s="108" customFormat="1" ht="30" customHeight="1" x14ac:dyDescent="0.3">
      <c r="D63" s="109"/>
      <c r="E63" s="110"/>
      <c r="F63" s="110"/>
      <c r="G63" s="111"/>
      <c r="K63" s="112"/>
      <c r="L63" s="112"/>
      <c r="M63" s="111"/>
      <c r="N63" s="111"/>
    </row>
    <row r="64" spans="1:15" s="108" customFormat="1" ht="14.1" customHeight="1" x14ac:dyDescent="0.3">
      <c r="D64" s="113"/>
      <c r="E64" s="114"/>
      <c r="F64" s="114"/>
      <c r="G64" s="111"/>
      <c r="H64" s="111"/>
      <c r="I64" s="111"/>
      <c r="J64" s="111"/>
      <c r="K64" s="114"/>
      <c r="L64" s="114"/>
      <c r="M64" s="115"/>
      <c r="N64" s="111"/>
    </row>
    <row r="65" spans="4:14" s="108" customFormat="1" ht="19.5" customHeight="1" x14ac:dyDescent="0.3">
      <c r="D65" s="116"/>
      <c r="E65" s="117"/>
      <c r="F65" s="117"/>
      <c r="G65" s="118"/>
      <c r="H65" s="118"/>
      <c r="I65" s="118"/>
      <c r="J65" s="118"/>
      <c r="K65" s="117"/>
      <c r="L65" s="117"/>
      <c r="M65" s="115"/>
      <c r="N65" s="111"/>
    </row>
    <row r="66" spans="4:14" s="108" customFormat="1" ht="9.9499999999999993" customHeight="1" x14ac:dyDescent="0.3">
      <c r="F66" s="119"/>
      <c r="K66" s="120"/>
      <c r="L66" s="120"/>
    </row>
    <row r="67" spans="4:14" x14ac:dyDescent="0.35">
      <c r="F67" s="121"/>
    </row>
    <row r="68" spans="4:14" x14ac:dyDescent="0.35">
      <c r="F68" s="121"/>
    </row>
  </sheetData>
  <sheetProtection algorithmName="SHA-512" hashValue="+cs4+ip2xHOpelRtyVZ7qisL3+DtnaROoo2+rbNhoXzjFzxRf38bFAjoZ5qHG3ZYlht4tumuevaUSFDoAXbdPA==" saltValue="jxYBi0DXslzP+N82Uaa1uA==" spinCount="100000" sheet="1" scenarios="1" formatColumns="0" formatRows="0" selectLockedCells="1"/>
  <mergeCells count="57">
    <mergeCell ref="E63:F63"/>
    <mergeCell ref="K63:L63"/>
    <mergeCell ref="E64:F64"/>
    <mergeCell ref="K64:L64"/>
    <mergeCell ref="E65:F65"/>
    <mergeCell ref="K65:L65"/>
    <mergeCell ref="K46:L46"/>
    <mergeCell ref="K47:L47"/>
    <mergeCell ref="K48:L48"/>
    <mergeCell ref="K49:L49"/>
    <mergeCell ref="K50:L50"/>
    <mergeCell ref="K54:L54"/>
    <mergeCell ref="D38:E38"/>
    <mergeCell ref="D39:E39"/>
    <mergeCell ref="K40:L40"/>
    <mergeCell ref="K44:L45"/>
    <mergeCell ref="M44:M45"/>
    <mergeCell ref="N44:N45"/>
    <mergeCell ref="D27:E27"/>
    <mergeCell ref="D28:E28"/>
    <mergeCell ref="K31:L31"/>
    <mergeCell ref="D34:E34"/>
    <mergeCell ref="D35:E35"/>
    <mergeCell ref="D36:E37"/>
    <mergeCell ref="F36:F37"/>
    <mergeCell ref="G36:G37"/>
    <mergeCell ref="K21:L21"/>
    <mergeCell ref="D22:E22"/>
    <mergeCell ref="K22:L22"/>
    <mergeCell ref="K23:L23"/>
    <mergeCell ref="C24:E25"/>
    <mergeCell ref="F24:F25"/>
    <mergeCell ref="G24:G25"/>
    <mergeCell ref="K24:L24"/>
    <mergeCell ref="K25:L25"/>
    <mergeCell ref="D14:E14"/>
    <mergeCell ref="D15:E15"/>
    <mergeCell ref="D17:E17"/>
    <mergeCell ref="K17:L17"/>
    <mergeCell ref="D18:E20"/>
    <mergeCell ref="F18:F20"/>
    <mergeCell ref="G18:G20"/>
    <mergeCell ref="K18:L18"/>
    <mergeCell ref="K19:L19"/>
    <mergeCell ref="K20:L20"/>
    <mergeCell ref="D11:E11"/>
    <mergeCell ref="K11:L11"/>
    <mergeCell ref="D12:E12"/>
    <mergeCell ref="K12:L12"/>
    <mergeCell ref="D13:E13"/>
    <mergeCell ref="K13:L13"/>
    <mergeCell ref="A1:O1"/>
    <mergeCell ref="A2:O2"/>
    <mergeCell ref="A3:O3"/>
    <mergeCell ref="A4:O4"/>
    <mergeCell ref="D6:E6"/>
    <mergeCell ref="K6:L6"/>
  </mergeCells>
  <printOptions horizontalCentered="1"/>
  <pageMargins left="7.874015748031496E-2" right="0" top="0.55118110236220474" bottom="0.35433070866141736" header="0" footer="0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2018-02-01T16:42:22Z</cp:lastPrinted>
  <dcterms:created xsi:type="dcterms:W3CDTF">2018-02-01T16:42:21Z</dcterms:created>
  <dcterms:modified xsi:type="dcterms:W3CDTF">2018-02-01T16:42:40Z</dcterms:modified>
</cp:coreProperties>
</file>